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0 EKİM\"/>
    </mc:Choice>
  </mc:AlternateContent>
  <xr:revisionPtr revIDLastSave="0" documentId="13_ncr:1_{FD2EDECC-BB9D-47B0-868E-30E43ED57FF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K5" i="1" s="1"/>
  <c r="R8" i="1"/>
  <c r="R9" i="1"/>
  <c r="R10" i="1"/>
  <c r="R14" i="1" s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<sst xmlns="http://schemas.openxmlformats.org/spreadsheetml/2006/main" count="47" uniqueCount="40">
  <si>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</si>
  <si>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</si>
  <si>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</si>
  <si>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</si>
  <si>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</si>
  <si>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</si>
  <si>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</si>
  <si>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</si>
  <si>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</si>
  <si>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</si>
  <si>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</si>
  <si>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</si>
  <si>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</si>
  <si>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</si>
  <si>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</si>
  <si>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</si>
  <si>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</si>
  <si>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</si>
  <si>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</si>
  <si>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</si>
  <si>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</si>
  <si>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</si>
  <si>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</si>
  <si>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</si>
  <si>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</si>
  <si>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</si>
  <si>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</si>
  <si>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</si>
  <si>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</si>
  <si>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</si>
  <si>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</si>
  <si>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</si>
  <si>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</si>
  <si>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</si>
  <si>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</si>
  <si>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</si>
  <si>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</si>
  <si>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HİLAL ÇATI - HAKAN FALAY</t>
  </si>
  <si>
    <t>18,10,2023</t>
  </si>
  <si>
    <t>NEVŞEHİR SEFER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</si>
</sst>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30" sqref="E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39</v>
      </c>
      <c r="F2" s="53"/>
      <c r="G2" s="53"/>
      <c r="H2" s="53"/>
      <c r="I2" s="53"/>
      <c r="J2" s="53"/>
      <c r="K2" s="3" t="s">
        <v>3</v>
      </c>
      <c r="L2" s="4">
        <f ca="1">TODAY()</f>
        <v>45217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38</v>
      </c>
      <c r="D5" s="11"/>
      <c r="E5" s="12">
        <v>43455</v>
      </c>
      <c r="F5" s="1"/>
      <c r="G5" s="13" t="str">
        <f t="shared" ref="G5:G6" si="0">IF(A5="","",(A5))</f>
        <v>HİLAL ÇATI - HAKAN FALAY</v>
      </c>
      <c r="H5" s="12"/>
      <c r="I5" s="12">
        <v>20208.400000000001</v>
      </c>
      <c r="J5" s="12"/>
      <c r="K5" s="12">
        <f>IF(G5="","",SUM(E5-H5-I5-J5))</f>
        <v>23246.6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/>
      <c r="B6" s="45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1</v>
      </c>
      <c r="Q10" s="1"/>
      <c r="R10" s="31">
        <f t="shared" si="3"/>
        <v>20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20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43455</v>
      </c>
      <c r="F22" s="1"/>
      <c r="G22" s="17" t="s">
        <v>17</v>
      </c>
      <c r="H22" s="18">
        <f>SUM(H5:H21)</f>
        <v>2000</v>
      </c>
      <c r="I22" s="18">
        <f>SUM(I5:I21)</f>
        <v>20208.400000000001</v>
      </c>
      <c r="J22" s="18">
        <f>SUM(J5:J21)</f>
        <v>0</v>
      </c>
      <c r="K22" s="18">
        <f>SUM(K5:K21)</f>
        <v>23246.6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342281</v>
      </c>
      <c r="D25" s="19">
        <v>342803</v>
      </c>
      <c r="E25" s="20">
        <f>IF(C25="","",SUM(D25-C25))</f>
        <v>522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1980</v>
      </c>
      <c r="D26" s="22"/>
      <c r="E26" s="21">
        <f>IF(C26="","",SUM(C26/E25))</f>
        <v>3.7931034482758621</v>
      </c>
      <c r="F26" s="1"/>
      <c r="G26" s="11" t="s">
        <v>26</v>
      </c>
      <c r="H26" s="12">
        <v>1980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1980</v>
      </c>
      <c r="D27" s="22"/>
      <c r="E27" s="23">
        <f>SUM(C27/E22)</f>
        <v>4.5564376941663792E-2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1980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20</v>
      </c>
      <c r="D36" s="1"/>
      <c r="E36" s="1"/>
      <c r="F36" s="1"/>
      <c r="G36" s="27" t="s">
        <v>32</v>
      </c>
      <c r="H36" s="16">
        <f>IF(H33="","",SUM(H22-H33))</f>
        <v>20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2023-10-18T10:12:06Z</cp:lastPrinted>
  <dcterms:created xsi:type="dcterms:W3CDTF">2022-08-24T05:29:34Z</dcterms:created>
  <dcterms:modified xsi:type="dcterms:W3CDTF">2023-10-18T14:51:03Z</dcterms:modified>
</cp:coreProperties>
</file>